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3.xml" ContentType="application/vnd.openxmlformats-officedocument.themeOverride+xml"/>
  <Override PartName="/xl/charts/chart6.xml" ContentType="application/vnd.openxmlformats-officedocument.drawingml.chart+xml"/>
  <Override PartName="/xl/theme/themeOverride4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ixm40-170\Odd_Statistiky_Controlling\612 Controlling\Web\FINAL 2025-03 - Tomas průběžná oprava - KONTROLA\"/>
    </mc:Choice>
  </mc:AlternateContent>
  <bookViews>
    <workbookView xWindow="0" yWindow="0" windowWidth="28800" windowHeight="11580"/>
  </bookViews>
  <sheets>
    <sheet name="Výdaje leden - červen" sheetId="1" r:id="rId1"/>
    <sheet name="Starší údaje" sheetId="2" r:id="rId2"/>
  </sheets>
  <definedNames>
    <definedName name="_xlnm.Print_Area" localSheetId="1">'Starší údaje'!$B$2:$O$20</definedName>
    <definedName name="_xlnm.Print_Area" localSheetId="0">'Výdaje leden - červen'!$B$2:$O$43</definedName>
  </definedNames>
  <calcPr calcId="162913" calcMode="manual" concurrentManualCount="2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2" l="1"/>
  <c r="K10" i="2"/>
  <c r="J10" i="2"/>
  <c r="I10" i="2"/>
  <c r="H10" i="2"/>
  <c r="G10" i="2"/>
  <c r="F10" i="2"/>
  <c r="E10" i="2"/>
  <c r="D10" i="2"/>
  <c r="C10" i="2"/>
  <c r="L5" i="2"/>
  <c r="L18" i="2" s="1"/>
  <c r="K5" i="2"/>
  <c r="K18" i="2" s="1"/>
  <c r="J5" i="2"/>
  <c r="J18" i="2" s="1"/>
  <c r="I5" i="2"/>
  <c r="I18" i="2" s="1"/>
  <c r="H5" i="2"/>
  <c r="H18" i="2" s="1"/>
  <c r="G5" i="2"/>
  <c r="G18" i="2" s="1"/>
  <c r="F5" i="2"/>
  <c r="F18" i="2" s="1"/>
  <c r="E5" i="2"/>
  <c r="E18" i="2" s="1"/>
  <c r="D5" i="2"/>
  <c r="D18" i="2" s="1"/>
  <c r="C5" i="2"/>
  <c r="C18" i="2" s="1"/>
  <c r="B2" i="2"/>
  <c r="L18" i="1"/>
  <c r="K18" i="1"/>
  <c r="J18" i="1"/>
  <c r="I18" i="1"/>
  <c r="H18" i="1"/>
  <c r="G18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O5" i="1"/>
  <c r="O18" i="1" s="1"/>
  <c r="N5" i="1"/>
  <c r="N18" i="1" s="1"/>
  <c r="M5" i="1"/>
  <c r="M18" i="1" s="1"/>
  <c r="L5" i="1"/>
  <c r="K5" i="1"/>
  <c r="J5" i="1"/>
  <c r="I5" i="1"/>
  <c r="H5" i="1"/>
  <c r="G5" i="1"/>
  <c r="F5" i="1"/>
  <c r="F18" i="1" s="1"/>
  <c r="E5" i="1"/>
  <c r="E18" i="1" s="1"/>
  <c r="D5" i="1"/>
  <c r="D18" i="1" s="1"/>
  <c r="C5" i="1"/>
  <c r="C18" i="1" s="1"/>
</calcChain>
</file>

<file path=xl/sharedStrings.xml><?xml version="1.0" encoding="utf-8"?>
<sst xmlns="http://schemas.openxmlformats.org/spreadsheetml/2006/main" count="63" uniqueCount="18">
  <si>
    <t>(v mil. Kč)</t>
  </si>
  <si>
    <t>Důchodové pojištění</t>
  </si>
  <si>
    <t>ostatní</t>
  </si>
  <si>
    <t>Nemocenské pojištění</t>
  </si>
  <si>
    <t>-</t>
  </si>
  <si>
    <t>Celkem</t>
  </si>
  <si>
    <t>starobní důchody</t>
  </si>
  <si>
    <t>invalidní důchody</t>
  </si>
  <si>
    <t>pozůstalostní důchody</t>
  </si>
  <si>
    <t>nemocenské</t>
  </si>
  <si>
    <t>ošetřovné</t>
  </si>
  <si>
    <t>vyrovnávací příspěvek v těhotenství a mateřství</t>
  </si>
  <si>
    <t>peněžitá pomoc v mateřství</t>
  </si>
  <si>
    <t>otcovská poporodní péče</t>
  </si>
  <si>
    <t>dlouhodobé ošetřovné</t>
  </si>
  <si>
    <t>ošetřovné (do 2009 podpora při ošetř. čl. rodiny)</t>
  </si>
  <si>
    <t>Poznámky: Mezi ostatní výdaje se řadí např. omylové platby, v oblasti důchodového pojištění zálohy České poště na výplatu důchodů v následujícím měsíci, jednorázové příspěvky důchodcům a jejich doplatky.</t>
  </si>
  <si>
    <t>Výdaje na sociální zabezpečení - leden až červen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</si>
</sst>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00"/>
  </numFmts>
  <fonts count="14" x14ac:knownFonts="1">
    <font>
      <sz val="12"/>
      <name val="Times New Roman CE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0"/>
      <color theme="0"/>
      <name val="Tahoma"/>
      <family val="2"/>
      <charset val="238"/>
    </font>
    <font>
      <b/>
      <sz val="11"/>
      <name val="Tahoma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Times New Roman CE"/>
      <charset val="238"/>
    </font>
    <font>
      <sz val="12"/>
      <name val="Tahoma"/>
      <family val="2"/>
      <charset val="238"/>
    </font>
    <font>
      <sz val="10"/>
      <color theme="0" tint="-4.9989318521683403E-2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sz val="10"/>
      <name val="Tahoma"/>
      <family val="2"/>
      <charset val="238"/>
    </font>
    <font>
      <sz val="8"/>
      <name val="Tahoma"/>
      <family val="2"/>
      <charset val="238"/>
    </font>
    <font>
      <sz val="1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</fills>
  <borders count="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</borders>
  <cellStyleXfs count="3">
    <xf numFmtId="0" fontId="0" fillId="0" borderId="0"/>
    <xf numFmtId="0" fontId="6" fillId="0" borderId="0"/>
    <xf numFmtId="9" fontId="7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0" applyFont="1" applyAlignment="1"/>
    <xf numFmtId="0" fontId="5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/>
    </xf>
    <xf numFmtId="9" fontId="8" fillId="0" borderId="0" xfId="2" applyFont="1"/>
    <xf numFmtId="0" fontId="8" fillId="0" borderId="0" xfId="0" applyFont="1" applyFill="1"/>
    <xf numFmtId="0" fontId="5" fillId="0" borderId="0" xfId="0" applyFont="1"/>
    <xf numFmtId="164" fontId="9" fillId="0" borderId="0" xfId="2" applyNumberFormat="1" applyFont="1"/>
    <xf numFmtId="0" fontId="3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3" fontId="11" fillId="3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indent="1"/>
    </xf>
    <xf numFmtId="3" fontId="5" fillId="0" borderId="1" xfId="0" applyNumberFormat="1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horizontal="right" vertical="center"/>
    </xf>
    <xf numFmtId="165" fontId="8" fillId="0" borderId="0" xfId="0" applyNumberFormat="1" applyFont="1"/>
    <xf numFmtId="0" fontId="5" fillId="0" borderId="2" xfId="0" applyFont="1" applyBorder="1" applyAlignment="1">
      <alignment horizontal="center"/>
    </xf>
    <xf numFmtId="0" fontId="5" fillId="0" borderId="1" xfId="0" applyFont="1" applyFill="1" applyBorder="1" applyAlignment="1">
      <alignment horizontal="left" vertical="center" wrapText="1" indent="1"/>
    </xf>
    <xf numFmtId="3" fontId="12" fillId="0" borderId="0" xfId="0" applyNumberFormat="1" applyFont="1" applyFill="1" applyBorder="1" applyAlignment="1">
      <alignment vertical="center"/>
    </xf>
    <xf numFmtId="0" fontId="3" fillId="2" borderId="3" xfId="0" applyFont="1" applyFill="1" applyBorder="1" applyAlignment="1">
      <alignment horizontal="left" vertical="center" wrapText="1"/>
    </xf>
    <xf numFmtId="0" fontId="8" fillId="0" borderId="0" xfId="0" applyFont="1" applyBorder="1"/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3" fontId="8" fillId="0" borderId="0" xfId="0" applyNumberFormat="1" applyFont="1"/>
    <xf numFmtId="3" fontId="1" fillId="0" borderId="1" xfId="0" applyNumberFormat="1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vertical="center"/>
    </xf>
  </cellXfs>
  <cellStyles count="3">
    <cellStyle name="Normální" xfId="0" builtinId="0"/>
    <cellStyle name="Normální 2" xfId="1"/>
    <cellStyle name="Procenta" xfId="2" builtinId="5"/>
  </cellStyles>
  <dxfs count="0"/>
  <tableStyles count="0" defaultTableStyle="TableStyleMedium2" defaultPivotStyle="PivotStyleLight16"/>
  <colors>
    <mruColors>
      <color rgb="FFE2F0D9"/>
      <color rgb="FFC5F4B4"/>
      <color rgb="FFA9D18E"/>
      <color rgb="FF7A9D6F"/>
      <color rgb="FF548254"/>
      <color rgb="FF005E1D"/>
      <color rgb="FFC5E0B4"/>
      <color rgb="FFB5C8AC"/>
      <color rgb="FF87A67A"/>
      <color rgb="FFE8EE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8026871980676324E-2"/>
          <c:y val="0.33937747766848148"/>
          <c:w val="0.41323278348032322"/>
          <c:h val="0.54956918147498457"/>
        </c:manualLayout>
      </c:layout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6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3062191640480127"/>
          <c:y val="0.34777484868971092"/>
          <c:w val="0.45975625476206766"/>
          <c:h val="0.519023693611165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497755331088665"/>
          <c:y val="0.32205431177446103"/>
          <c:w val="0.41323278348032322"/>
          <c:h val="0.54956918147498457"/>
        </c:manualLayout>
      </c:layout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6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125951178451178"/>
          <c:y val="0.34777487562189052"/>
          <c:w val="0.4813465207631874"/>
          <c:h val="0.519023693611165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346151138726059E-2"/>
          <c:y val="0.23407877280265341"/>
          <c:w val="0.91322393460009665"/>
          <c:h val="0.637722636815920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'Výdaje leden - červen'!$B$5</c:f>
              <c:strCache>
                <c:ptCount val="1"/>
                <c:pt idx="0">
                  <c:v>Důchodové pojištění</c:v>
                </c:pt>
              </c:strCache>
            </c:strRef>
          </c:tx>
          <c:spPr>
            <a:solidFill>
              <a:srgbClr val="005E1D"/>
            </a:solidFill>
            <a:ln>
              <a:noFill/>
            </a:ln>
            <a:effectLst/>
          </c:spPr>
          <c:invertIfNegative val="0"/>
          <c:dLbls>
            <c:dLbl>
              <c:idx val="7"/>
              <c:layout>
                <c:manualLayout>
                  <c:x val="0"/>
                  <c:y val="-1.579601990049760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48D-4EAE-8D59-DDCAFFE00331}"/>
                </c:ext>
              </c:extLst>
            </c:dLbl>
            <c:dLbl>
              <c:idx val="10"/>
              <c:layout>
                <c:manualLayout>
                  <c:x val="-1.0830339736434534E-16"/>
                  <c:y val="1.57960199004975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48D-4EAE-8D59-DDCAFFE00331}"/>
                </c:ext>
              </c:extLst>
            </c:dLbl>
            <c:dLbl>
              <c:idx val="11"/>
              <c:layout>
                <c:manualLayout>
                  <c:x val="-1.0830339736434534E-16"/>
                  <c:y val="-2.632669983416252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48D-4EAE-8D59-DDCAFFE00331}"/>
                </c:ext>
              </c:extLst>
            </c:dLbl>
            <c:dLbl>
              <c:idx val="12"/>
              <c:layout>
                <c:manualLayout>
                  <c:x val="0"/>
                  <c:y val="-2.632669983416252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48D-4EAE-8D59-DDCAFFE0033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'Výdaje leden - červen'!$C$4:$O$4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'Výdaje leden - červen'!$C$5:$O$5</c:f>
              <c:numCache>
                <c:formatCode>#,##0</c:formatCode>
                <c:ptCount val="13"/>
                <c:pt idx="0">
                  <c:v>181321.74183975998</c:v>
                </c:pt>
                <c:pt idx="1">
                  <c:v>180764.45424662001</c:v>
                </c:pt>
                <c:pt idx="2">
                  <c:v>186286.67014107</c:v>
                </c:pt>
                <c:pt idx="3">
                  <c:v>194957.93239052998</c:v>
                </c:pt>
                <c:pt idx="4">
                  <c:v>205363.06515257998</c:v>
                </c:pt>
                <c:pt idx="5">
                  <c:v>213031.20548030001</c:v>
                </c:pt>
                <c:pt idx="6">
                  <c:v>229155.58109861996</c:v>
                </c:pt>
                <c:pt idx="7">
                  <c:v>247462.51034198998</c:v>
                </c:pt>
                <c:pt idx="8">
                  <c:v>261361.99685967003</c:v>
                </c:pt>
                <c:pt idx="9">
                  <c:v>279289.37547273998</c:v>
                </c:pt>
                <c:pt idx="10">
                  <c:v>334612.72049787</c:v>
                </c:pt>
                <c:pt idx="11">
                  <c:v>348883.24878710997</c:v>
                </c:pt>
                <c:pt idx="12">
                  <c:v>350103.92281127005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1F-41DC-95A7-2888CD6AED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98810815"/>
        <c:axId val="2098807071"/>
      </c:barChart>
      <c:catAx>
        <c:axId val="209881081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cs-CZ" sz="900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(mil.</a:t>
                </a:r>
                <a:r>
                  <a:rPr lang="cs-CZ" sz="9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 Kč)</a:t>
                </a:r>
                <a:endParaRPr lang="cs-CZ" sz="900">
                  <a:solidFill>
                    <a:schemeClr val="tx1">
                      <a:lumMod val="65000"/>
                      <a:lumOff val="35000"/>
                    </a:schemeClr>
                  </a:solidFill>
                </a:endParaRPr>
              </a:p>
            </c:rich>
          </c:tx>
          <c:layout>
            <c:manualLayout>
              <c:xMode val="edge"/>
              <c:yMode val="edge"/>
              <c:x val="1.1184034721426914E-2"/>
              <c:y val="8.001295992548042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cs-CZ"/>
          </a:p>
        </c:txPr>
        <c:crossAx val="2098807071"/>
        <c:crosses val="autoZero"/>
        <c:auto val="1"/>
        <c:lblAlgn val="ctr"/>
        <c:lblOffset val="100"/>
        <c:noMultiLvlLbl val="0"/>
      </c:catAx>
      <c:valAx>
        <c:axId val="2098807071"/>
        <c:scaling>
          <c:orientation val="minMax"/>
          <c:max val="7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cs-CZ"/>
          </a:p>
        </c:txPr>
        <c:crossAx val="20988108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208273802174281E-2"/>
          <c:y val="0.23694029850746268"/>
          <c:w val="0.92036406611045452"/>
          <c:h val="0.640017412935323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'Výdaje leden - červen'!$B$10</c:f>
              <c:strCache>
                <c:ptCount val="1"/>
                <c:pt idx="0">
                  <c:v>Nemocenské pojištění</c:v>
                </c:pt>
              </c:strCache>
            </c:strRef>
          </c:tx>
          <c:spPr>
            <a:solidFill>
              <a:srgbClr val="87A67A"/>
            </a:solidFill>
            <a:ln>
              <a:noFill/>
            </a:ln>
            <a:effectLst/>
          </c:spPr>
          <c:invertIfNegative val="0"/>
          <c:dLbls>
            <c:dLbl>
              <c:idx val="9"/>
              <c:layout>
                <c:manualLayout>
                  <c:x val="0"/>
                  <c:y val="-3.159203980099502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EC6-4252-AD9A-2D8EC1CB8F53}"/>
                </c:ext>
              </c:extLst>
            </c:dLbl>
            <c:dLbl>
              <c:idx val="10"/>
              <c:layout>
                <c:manualLayout>
                  <c:x val="-1.0830339736434534E-16"/>
                  <c:y val="1.57960199004975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EC6-4252-AD9A-2D8EC1CB8F53}"/>
                </c:ext>
              </c:extLst>
            </c:dLbl>
            <c:dLbl>
              <c:idx val="11"/>
              <c:layout>
                <c:manualLayout>
                  <c:x val="4.4306447111358109E-3"/>
                  <c:y val="-3.159203980099502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EC6-4252-AD9A-2D8EC1CB8F53}"/>
                </c:ext>
              </c:extLst>
            </c:dLbl>
            <c:dLbl>
              <c:idx val="12"/>
              <c:layout>
                <c:manualLayout>
                  <c:x val="-2.1660679472869069E-16"/>
                  <c:y val="-2.632669983416252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EC6-4252-AD9A-2D8EC1CB8F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'Výdaje leden - červen'!$C$4:$O$4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'Výdaje leden - červen'!$C$10:$O$10</c:f>
              <c:numCache>
                <c:formatCode>#,##0</c:formatCode>
                <c:ptCount val="13"/>
                <c:pt idx="0">
                  <c:v>10504.905129065904</c:v>
                </c:pt>
                <c:pt idx="1">
                  <c:v>11098.7726924</c:v>
                </c:pt>
                <c:pt idx="2">
                  <c:v>12321.271317499997</c:v>
                </c:pt>
                <c:pt idx="3">
                  <c:v>13456.876822</c:v>
                </c:pt>
                <c:pt idx="4">
                  <c:v>14631.844502340002</c:v>
                </c:pt>
                <c:pt idx="5">
                  <c:v>17178.770731890003</c:v>
                </c:pt>
                <c:pt idx="6">
                  <c:v>19811.311630319997</c:v>
                </c:pt>
                <c:pt idx="7">
                  <c:v>29998.688156149998</c:v>
                </c:pt>
                <c:pt idx="8">
                  <c:v>28496.662997760002</c:v>
                </c:pt>
                <c:pt idx="9">
                  <c:v>25413.015716689999</c:v>
                </c:pt>
                <c:pt idx="10">
                  <c:v>24180.205352349996</c:v>
                </c:pt>
                <c:pt idx="11">
                  <c:v>24843.059807360001</c:v>
                </c:pt>
                <c:pt idx="12">
                  <c:v>25646.069338029996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55-411C-9257-C94189B34ED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98810815"/>
        <c:axId val="2098807071"/>
      </c:barChart>
      <c:catAx>
        <c:axId val="209881081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cs-CZ" sz="900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(mil. Kč)</a:t>
                </a:r>
              </a:p>
            </c:rich>
          </c:tx>
          <c:layout>
            <c:manualLayout>
              <c:xMode val="edge"/>
              <c:yMode val="edge"/>
              <c:x val="1.243910389118427E-4"/>
              <c:y val="7.927611940298506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cs-CZ"/>
          </a:p>
        </c:txPr>
        <c:crossAx val="2098807071"/>
        <c:crosses val="autoZero"/>
        <c:auto val="1"/>
        <c:lblAlgn val="ctr"/>
        <c:lblOffset val="100"/>
        <c:noMultiLvlLbl val="0"/>
      </c:catAx>
      <c:valAx>
        <c:axId val="2098807071"/>
        <c:scaling>
          <c:orientation val="minMax"/>
          <c:max val="6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cs-CZ"/>
          </a:p>
        </c:txPr>
        <c:crossAx val="20988108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8026871980676324E-2"/>
          <c:y val="0.33937747766848148"/>
          <c:w val="0.41323278348032322"/>
          <c:h val="0.54956918147498457"/>
        </c:manualLayout>
      </c:layout>
      <c:pieChart>
        <c:varyColors val="1"/>
        <c:ser>
          <c:idx val="0"/>
          <c:order val="0"/>
          <c:tx>
            <c:strRef>
              <c:f>'Výdaje leden - červen'!$O$4</c:f>
              <c:strCache>
                <c:ptCount val="1"/>
                <c:pt idx="0">
                  <c:v>2025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005E1D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B83-4F9E-B2BE-4F6750E97677}"/>
              </c:ext>
            </c:extLst>
          </c:dPt>
          <c:dPt>
            <c:idx val="1"/>
            <c:bubble3D val="0"/>
            <c:spPr>
              <a:solidFill>
                <a:srgbClr val="87A67A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B83-4F9E-B2BE-4F6750E97677}"/>
              </c:ext>
            </c:extLst>
          </c:dPt>
          <c:dPt>
            <c:idx val="2"/>
            <c:bubble3D val="0"/>
            <c:spPr>
              <a:solidFill>
                <a:srgbClr val="B5C8AC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B83-4F9E-B2BE-4F6750E97677}"/>
              </c:ext>
            </c:extLst>
          </c:dPt>
          <c:dPt>
            <c:idx val="3"/>
            <c:bubble3D val="0"/>
            <c:spPr>
              <a:solidFill>
                <a:srgbClr val="C5E0B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B83-4F9E-B2BE-4F6750E97677}"/>
              </c:ext>
            </c:extLst>
          </c:dPt>
          <c:dLbls>
            <c:dLbl>
              <c:idx val="0"/>
              <c:layout>
                <c:manualLayout>
                  <c:x val="-4.9578417225476117E-2"/>
                  <c:y val="5.6455938495840474E-4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83-4F9E-B2BE-4F6750E97677}"/>
                </c:ext>
              </c:extLst>
            </c:dLbl>
            <c:dLbl>
              <c:idx val="1"/>
              <c:layout>
                <c:manualLayout>
                  <c:x val="3.5933565345330092E-3"/>
                  <c:y val="3.6533134209059404E-2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83-4F9E-B2BE-4F6750E97677}"/>
                </c:ext>
              </c:extLst>
            </c:dLbl>
            <c:dLbl>
              <c:idx val="2"/>
              <c:layout>
                <c:manualLayout>
                  <c:x val="-2.8223136875173388E-2"/>
                  <c:y val="-2.2654080739387506E-2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B83-4F9E-B2BE-4F6750E97677}"/>
                </c:ext>
              </c:extLst>
            </c:dLbl>
            <c:dLbl>
              <c:idx val="3"/>
              <c:layout>
                <c:manualLayout>
                  <c:x val="1.4372331309656681E-2"/>
                  <c:y val="-6.5078002238301347E-2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B83-4F9E-B2BE-4F6750E9767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cs-CZ"/>
              </a:p>
            </c:txPr>
            <c:showLegendKey val="1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ysClr val="window" lastClr="FFFFFF">
                      <a:lumMod val="75000"/>
                    </a:sys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'Výdaje leden - červen'!$B$6:$B$9</c:f>
              <c:strCache>
                <c:ptCount val="4"/>
                <c:pt idx="0">
                  <c:v>starobní důchody</c:v>
                </c:pt>
                <c:pt idx="1">
                  <c:v>invalidní důchody</c:v>
                </c:pt>
                <c:pt idx="2">
                  <c:v>pozůstalostní důchody</c:v>
                </c:pt>
                <c:pt idx="3">
                  <c:v>ostatní</c:v>
                </c:pt>
              </c:strCache>
            </c:strRef>
          </c:cat>
          <c:val>
            <c:numRef>
              <c:f>'Výdaje leden - červen'!$O$6:$O$9</c:f>
              <c:numCache>
                <c:formatCode>#,##0</c:formatCode>
                <c:ptCount val="4"/>
                <c:pt idx="0">
                  <c:v>292186.96477359004</c:v>
                </c:pt>
                <c:pt idx="1">
                  <c:v>34335.446903390002</c:v>
                </c:pt>
                <c:pt idx="2">
                  <c:v>21010.506928450002</c:v>
                </c:pt>
                <c:pt idx="3">
                  <c:v>2571.0042058399999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B83-4F9E-B2BE-4F6750E97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3062191640480127"/>
          <c:y val="0.34777484868971092"/>
          <c:w val="0.45975625476206766"/>
          <c:h val="0.519023693611165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719955022479682"/>
          <c:y val="0.32205450394600066"/>
          <c:w val="0.41323278348032322"/>
          <c:h val="0.54956918147498457"/>
        </c:manualLayout>
      </c:layout>
      <c:pieChart>
        <c:varyColors val="1"/>
        <c:ser>
          <c:idx val="0"/>
          <c:order val="0"/>
          <c:tx>
            <c:strRef>
              <c:f>'Výdaje leden - červen'!$O$4</c:f>
              <c:strCache>
                <c:ptCount val="1"/>
                <c:pt idx="0">
                  <c:v>2025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005E1D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E05-42ED-B958-A3EAAC8762FD}"/>
              </c:ext>
            </c:extLst>
          </c:dPt>
          <c:dPt>
            <c:idx val="1"/>
            <c:bubble3D val="0"/>
            <c:spPr>
              <a:solidFill>
                <a:srgbClr val="54825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E05-42ED-B958-A3EAAC8762FD}"/>
              </c:ext>
            </c:extLst>
          </c:dPt>
          <c:dPt>
            <c:idx val="2"/>
            <c:bubble3D val="0"/>
            <c:spPr>
              <a:solidFill>
                <a:srgbClr val="7A9D6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E05-42ED-B958-A3EAAC8762FD}"/>
              </c:ext>
            </c:extLst>
          </c:dPt>
          <c:dPt>
            <c:idx val="3"/>
            <c:bubble3D val="0"/>
            <c:spPr>
              <a:solidFill>
                <a:srgbClr val="A9D18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1E05-42ED-B958-A3EAAC8762FD}"/>
              </c:ext>
            </c:extLst>
          </c:dPt>
          <c:dPt>
            <c:idx val="4"/>
            <c:bubble3D val="0"/>
            <c:spPr>
              <a:solidFill>
                <a:srgbClr val="C5F4B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1E05-42ED-B958-A3EAAC8762FD}"/>
              </c:ext>
            </c:extLst>
          </c:dPt>
          <c:dPt>
            <c:idx val="5"/>
            <c:bubble3D val="0"/>
            <c:spPr>
              <a:solidFill>
                <a:srgbClr val="E2F0D9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E05-42ED-B958-A3EAAC8762FD}"/>
              </c:ext>
            </c:extLst>
          </c:dPt>
          <c:dLbls>
            <c:dLbl>
              <c:idx val="0"/>
              <c:layout>
                <c:manualLayout>
                  <c:x val="-0.10347862377274142"/>
                  <c:y val="7.003876130538074E-2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042073395014572"/>
                      <c:h val="5.80727712249406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1E05-42ED-B958-A3EAAC8762FD}"/>
                </c:ext>
              </c:extLst>
            </c:dLbl>
            <c:dLbl>
              <c:idx val="1"/>
              <c:layout>
                <c:manualLayout>
                  <c:x val="-1.7382371869970728E-2"/>
                  <c:y val="-6.1108053429204286E-3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042073395014572"/>
                      <c:h val="5.80727712249406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1E05-42ED-B958-A3EAAC8762FD}"/>
                </c:ext>
              </c:extLst>
            </c:dLbl>
            <c:dLbl>
              <c:idx val="2"/>
              <c:layout>
                <c:manualLayout>
                  <c:x val="-5.7134223034417633E-2"/>
                  <c:y val="-2.023014245992473E-2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258665082194494"/>
                      <c:h val="5.80727712249406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1E05-42ED-B958-A3EAAC8762FD}"/>
                </c:ext>
              </c:extLst>
            </c:dLbl>
            <c:dLbl>
              <c:idx val="3"/>
              <c:layout>
                <c:manualLayout>
                  <c:x val="-0.10439011021465419"/>
                  <c:y val="-0.10622239670645581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258665082194494"/>
                      <c:h val="5.80727712249406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1E05-42ED-B958-A3EAAC8762FD}"/>
                </c:ext>
              </c:extLst>
            </c:dLbl>
            <c:dLbl>
              <c:idx val="4"/>
              <c:layout>
                <c:manualLayout>
                  <c:x val="3.5478027473741054E-3"/>
                  <c:y val="-0.11543878296405513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258665082194494"/>
                      <c:h val="5.80727712249406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1E05-42ED-B958-A3EAAC8762FD}"/>
                </c:ext>
              </c:extLst>
            </c:dLbl>
            <c:dLbl>
              <c:idx val="5"/>
              <c:layout>
                <c:manualLayout>
                  <c:x val="0.12104142224521446"/>
                  <c:y val="-0.10190475348912363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258665082194494"/>
                      <c:h val="5.80727712249406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1E05-42ED-B958-A3EAAC8762F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none" lIns="0" tIns="0" rIns="0" bIns="0" anchor="ctr" anchorCtr="1">
                <a:no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cs-CZ"/>
              </a:p>
            </c:txPr>
            <c:showLegendKey val="1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>
                  <a:solidFill>
                    <a:sysClr val="window" lastClr="FFFFFF">
                      <a:lumMod val="75000"/>
                    </a:sys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'Výdaje leden - červen'!$B$11:$B$17</c15:sqref>
                  </c15:fullRef>
                </c:ext>
              </c:extLst>
              <c:f>'Výdaje leden - červen'!$B$11:$B$16</c:f>
              <c:strCache>
                <c:ptCount val="6"/>
                <c:pt idx="0">
                  <c:v>nemocenské</c:v>
                </c:pt>
                <c:pt idx="1">
                  <c:v>peněžitá pomoc v mateřství</c:v>
                </c:pt>
                <c:pt idx="2">
                  <c:v>ošetřovné</c:v>
                </c:pt>
                <c:pt idx="3">
                  <c:v>otcovská poporodní péče</c:v>
                </c:pt>
                <c:pt idx="4">
                  <c:v>dlouhodobé ošetřovné</c:v>
                </c:pt>
                <c:pt idx="5">
                  <c:v>vyrovnávací příspěvek v těhotenství a mateřství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'Výdaje leden - červen'!$O$11:$O$17</c15:sqref>
                  </c15:fullRef>
                </c:ext>
              </c:extLst>
              <c:f>'Výdaje leden - červen'!$O$11:$O$16</c:f>
              <c:numCache>
                <c:formatCode>#,##0</c:formatCode>
                <c:ptCount val="6"/>
                <c:pt idx="0">
                  <c:v>18912.731261639998</c:v>
                </c:pt>
                <c:pt idx="1">
                  <c:v>4834.8466493199994</c:v>
                </c:pt>
                <c:pt idx="2">
                  <c:v>1475.8574760699998</c:v>
                </c:pt>
                <c:pt idx="3">
                  <c:v>279.31108599999999</c:v>
                </c:pt>
                <c:pt idx="4">
                  <c:v>139.916269</c:v>
                </c:pt>
                <c:pt idx="5">
                  <c:v>3.4508200000000002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E05-42ED-B958-A3EAAC876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3062191640480127"/>
          <c:y val="0.16287686567164178"/>
          <c:w val="0.45975625476206766"/>
          <c:h val="0.788613598673300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665923</xdr:colOff>
      <xdr:row>18</xdr:row>
      <xdr:rowOff>171449</xdr:rowOff>
    </xdr:from>
    <xdr:to>
      <xdr:col>14</xdr:col>
      <xdr:colOff>658048</xdr:colOff>
      <xdr:row>30</xdr:row>
      <xdr:rowOff>183149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665923</xdr:colOff>
      <xdr:row>30</xdr:row>
      <xdr:rowOff>180974</xdr:rowOff>
    </xdr:from>
    <xdr:to>
      <xdr:col>14</xdr:col>
      <xdr:colOff>658048</xdr:colOff>
      <xdr:row>42</xdr:row>
      <xdr:rowOff>192674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18</xdr:row>
      <xdr:rowOff>174624</xdr:rowOff>
    </xdr:from>
    <xdr:to>
      <xdr:col>9</xdr:col>
      <xdr:colOff>655350</xdr:colOff>
      <xdr:row>30</xdr:row>
      <xdr:rowOff>195849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9525</xdr:colOff>
      <xdr:row>30</xdr:row>
      <xdr:rowOff>177800</xdr:rowOff>
    </xdr:from>
    <xdr:to>
      <xdr:col>9</xdr:col>
      <xdr:colOff>655350</xdr:colOff>
      <xdr:row>42</xdr:row>
      <xdr:rowOff>189500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641350</xdr:colOff>
      <xdr:row>18</xdr:row>
      <xdr:rowOff>174624</xdr:rowOff>
    </xdr:from>
    <xdr:to>
      <xdr:col>14</xdr:col>
      <xdr:colOff>633475</xdr:colOff>
      <xdr:row>30</xdr:row>
      <xdr:rowOff>195849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641350</xdr:colOff>
      <xdr:row>30</xdr:row>
      <xdr:rowOff>177800</xdr:rowOff>
    </xdr:from>
    <xdr:to>
      <xdr:col>14</xdr:col>
      <xdr:colOff>633475</xdr:colOff>
      <xdr:row>42</xdr:row>
      <xdr:rowOff>189500</xdr:rowOff>
    </xdr:to>
    <xdr:graphicFrame macro="">
      <xdr:nvGraphicFramePr>
        <xdr:cNvPr id="12" name="Graf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3</xdr:col>
      <xdr:colOff>9525</xdr:colOff>
      <xdr:row>18</xdr:row>
      <xdr:rowOff>174624</xdr:rowOff>
    </xdr:from>
    <xdr:ext cx="6039217" cy="278089"/>
    <xdr:sp macro="" textlink="">
      <xdr:nvSpPr>
        <xdr:cNvPr id="13" name="TextovéPole 12"/>
        <xdr:cNvSpPr txBox="1"/>
      </xdr:nvSpPr>
      <xdr:spPr>
        <a:xfrm>
          <a:off x="3867150" y="3641724"/>
          <a:ext cx="6039217" cy="2780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s-CZ" sz="1200">
              <a:solidFill>
                <a:srgbClr val="595959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Výdaje</a:t>
          </a:r>
          <a:r>
            <a:rPr lang="cs-CZ" sz="1200" baseline="0">
              <a:solidFill>
                <a:srgbClr val="595959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na d</a:t>
          </a:r>
          <a:r>
            <a:rPr lang="cs-CZ" sz="1200">
              <a:solidFill>
                <a:srgbClr val="595959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ůchodové pojištění v časové řadě a v aktuálním období dle druhu důchodu</a:t>
          </a:r>
        </a:p>
      </xdr:txBody>
    </xdr:sp>
    <xdr:clientData/>
  </xdr:oneCellAnchor>
  <xdr:oneCellAnchor>
    <xdr:from>
      <xdr:col>3</xdr:col>
      <xdr:colOff>114300</xdr:colOff>
      <xdr:row>30</xdr:row>
      <xdr:rowOff>177800</xdr:rowOff>
    </xdr:from>
    <xdr:ext cx="5959067" cy="278089"/>
    <xdr:sp macro="" textlink="">
      <xdr:nvSpPr>
        <xdr:cNvPr id="14" name="TextovéPole 13"/>
        <xdr:cNvSpPr txBox="1"/>
      </xdr:nvSpPr>
      <xdr:spPr>
        <a:xfrm>
          <a:off x="3971925" y="6035675"/>
          <a:ext cx="5959067" cy="2780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s-CZ" sz="1200">
              <a:solidFill>
                <a:srgbClr val="595959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Výdaje</a:t>
          </a:r>
          <a:r>
            <a:rPr lang="cs-CZ" sz="1200" baseline="0">
              <a:solidFill>
                <a:srgbClr val="595959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na </a:t>
          </a:r>
          <a:r>
            <a:rPr lang="cs-CZ" sz="1200">
              <a:solidFill>
                <a:srgbClr val="595959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nemocenské</a:t>
          </a:r>
          <a:r>
            <a:rPr lang="cs-CZ" sz="1200" baseline="0">
              <a:solidFill>
                <a:srgbClr val="595959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cs-CZ" sz="1200">
              <a:solidFill>
                <a:srgbClr val="595959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pojištění v časové řadě a v aktuálním období dle druhu dávky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Kancelář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Kancelář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Kancelář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Kancelář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3"/>
  <sheetViews>
    <sheetView showGridLines="0" tabSelected="1" zoomScaleNormal="100" zoomScaleSheetLayoutView="100" workbookViewId="0"/>
  </sheetViews>
  <sheetFormatPr defaultRowHeight="15" x14ac:dyDescent="0.2"/>
  <cols>
    <col min="1" max="1" width="2.5" style="3" customWidth="1"/>
    <col min="2" max="2" width="38.75" style="3" customWidth="1"/>
    <col min="3" max="15" width="9.375" style="3" customWidth="1"/>
    <col min="16" max="16384" width="9" style="3"/>
  </cols>
  <sheetData>
    <row r="1" spans="2:16" x14ac:dyDescent="0.2">
      <c r="O1" s="24"/>
    </row>
    <row r="2" spans="2:16" x14ac:dyDescent="0.2">
      <c r="B2" s="1" t="s">
        <v>17</v>
      </c>
    </row>
    <row r="3" spans="2:16" x14ac:dyDescent="0.2">
      <c r="D3" s="15"/>
      <c r="O3" s="2" t="s">
        <v>0</v>
      </c>
    </row>
    <row r="4" spans="2:16" s="4" customFormat="1" ht="15.75" customHeight="1" x14ac:dyDescent="0.2">
      <c r="B4" s="16"/>
      <c r="C4" s="9">
        <v>2013</v>
      </c>
      <c r="D4" s="9">
        <v>2014</v>
      </c>
      <c r="E4" s="9">
        <v>2015</v>
      </c>
      <c r="F4" s="9">
        <v>2016</v>
      </c>
      <c r="G4" s="9">
        <v>2017</v>
      </c>
      <c r="H4" s="9">
        <v>2018</v>
      </c>
      <c r="I4" s="9">
        <v>2019</v>
      </c>
      <c r="J4" s="9">
        <v>2020</v>
      </c>
      <c r="K4" s="9">
        <v>2021</v>
      </c>
      <c r="L4" s="9">
        <v>2022</v>
      </c>
      <c r="M4" s="9">
        <v>2023</v>
      </c>
      <c r="N4" s="9">
        <v>2024</v>
      </c>
      <c r="O4" s="9">
        <v>2025</v>
      </c>
    </row>
    <row r="5" spans="2:16" ht="15.75" customHeight="1" x14ac:dyDescent="0.2">
      <c r="B5" s="10" t="s">
        <v>1</v>
      </c>
      <c r="C5" s="11">
        <f t="shared" ref="C5:O5" si="0">SUM(C6:C9)</f>
        <v>181321.74183975998</v>
      </c>
      <c r="D5" s="11">
        <f t="shared" si="0"/>
        <v>180764.45424662001</v>
      </c>
      <c r="E5" s="11">
        <f t="shared" si="0"/>
        <v>186286.67014107</v>
      </c>
      <c r="F5" s="11">
        <f t="shared" si="0"/>
        <v>194957.93239052998</v>
      </c>
      <c r="G5" s="11">
        <f t="shared" si="0"/>
        <v>205363.06515257998</v>
      </c>
      <c r="H5" s="11">
        <f t="shared" si="0"/>
        <v>213031.20548030001</v>
      </c>
      <c r="I5" s="11">
        <f t="shared" si="0"/>
        <v>229155.58109861996</v>
      </c>
      <c r="J5" s="11">
        <f t="shared" si="0"/>
        <v>247462.51034198998</v>
      </c>
      <c r="K5" s="11">
        <f t="shared" si="0"/>
        <v>261361.99685967003</v>
      </c>
      <c r="L5" s="11">
        <f t="shared" si="0"/>
        <v>279289.37547273998</v>
      </c>
      <c r="M5" s="11">
        <f t="shared" si="0"/>
        <v>334612.72049787</v>
      </c>
      <c r="N5" s="11">
        <f t="shared" si="0"/>
        <v>348883.24878710997</v>
      </c>
      <c r="O5" s="11">
        <f t="shared" si="0"/>
        <v>350103.92281127005</v>
      </c>
      <c r="P5" s="7"/>
    </row>
    <row r="6" spans="2:16" ht="15" customHeight="1" x14ac:dyDescent="0.2">
      <c r="B6" s="12" t="s">
        <v>6</v>
      </c>
      <c r="C6" s="13">
        <v>144717.59722843999</v>
      </c>
      <c r="D6" s="13">
        <v>145892.51463113001</v>
      </c>
      <c r="E6" s="13">
        <v>150630.46723751002</v>
      </c>
      <c r="F6" s="13">
        <v>154786.43171244001</v>
      </c>
      <c r="G6" s="13">
        <v>166333.52896311998</v>
      </c>
      <c r="H6" s="13">
        <v>174400.23561642002</v>
      </c>
      <c r="I6" s="25">
        <v>189400.69883390999</v>
      </c>
      <c r="J6" s="13">
        <v>203488.13546578001</v>
      </c>
      <c r="K6" s="13">
        <v>214557.04221120002</v>
      </c>
      <c r="L6" s="13">
        <v>229465.75643270998</v>
      </c>
      <c r="M6" s="13">
        <v>277896.52991171001</v>
      </c>
      <c r="N6" s="13">
        <v>290979.57854401</v>
      </c>
      <c r="O6" s="13">
        <v>292186.96477359004</v>
      </c>
      <c r="P6" s="8"/>
    </row>
    <row r="7" spans="2:16" ht="15" customHeight="1" x14ac:dyDescent="0.2">
      <c r="B7" s="12" t="s">
        <v>7</v>
      </c>
      <c r="C7" s="13">
        <v>21532.454107609999</v>
      </c>
      <c r="D7" s="13">
        <v>21118.186865440002</v>
      </c>
      <c r="E7" s="13">
        <v>21117.377031960001</v>
      </c>
      <c r="F7" s="13">
        <v>20987.632881259997</v>
      </c>
      <c r="G7" s="13">
        <v>21819.067321009999</v>
      </c>
      <c r="H7" s="13">
        <v>22346.004592220001</v>
      </c>
      <c r="I7" s="25">
        <v>23963.32782364</v>
      </c>
      <c r="J7" s="13">
        <v>25341.829322039997</v>
      </c>
      <c r="K7" s="13">
        <v>26190.05315883</v>
      </c>
      <c r="L7" s="13">
        <v>28294.733973770002</v>
      </c>
      <c r="M7" s="13">
        <v>32049.607556230003</v>
      </c>
      <c r="N7" s="13">
        <v>33781.850562289997</v>
      </c>
      <c r="O7" s="13">
        <v>34335.446903390002</v>
      </c>
      <c r="P7" s="8"/>
    </row>
    <row r="8" spans="2:16" ht="15" customHeight="1" x14ac:dyDescent="0.2">
      <c r="B8" s="12" t="s">
        <v>8</v>
      </c>
      <c r="C8" s="13">
        <v>13157.04066035</v>
      </c>
      <c r="D8" s="13">
        <v>12883.47003305</v>
      </c>
      <c r="E8" s="13">
        <v>12956.56700985</v>
      </c>
      <c r="F8" s="13">
        <v>12987.940331619999</v>
      </c>
      <c r="G8" s="13">
        <v>13551.905005460001</v>
      </c>
      <c r="H8" s="13">
        <v>13827.88600866</v>
      </c>
      <c r="I8" s="25">
        <v>14453.652818909999</v>
      </c>
      <c r="J8" s="13">
        <v>15086.635078520001</v>
      </c>
      <c r="K8" s="13">
        <v>16141.984327100001</v>
      </c>
      <c r="L8" s="13">
        <v>17181.380225230001</v>
      </c>
      <c r="M8" s="13">
        <v>20116.635910099998</v>
      </c>
      <c r="N8" s="13">
        <v>21018.313152330004</v>
      </c>
      <c r="O8" s="13">
        <v>21010.506928450002</v>
      </c>
      <c r="P8" s="8"/>
    </row>
    <row r="9" spans="2:16" ht="15" customHeight="1" x14ac:dyDescent="0.2">
      <c r="B9" s="12" t="s">
        <v>2</v>
      </c>
      <c r="C9" s="13">
        <v>1914.64984336</v>
      </c>
      <c r="D9" s="13">
        <v>870.28271700000005</v>
      </c>
      <c r="E9" s="13">
        <v>1582.2588617500001</v>
      </c>
      <c r="F9" s="13">
        <v>6195.9274652100003</v>
      </c>
      <c r="G9" s="13">
        <v>3658.56386299</v>
      </c>
      <c r="H9" s="13">
        <v>2457.0792630000001</v>
      </c>
      <c r="I9" s="25">
        <v>1337.90162216</v>
      </c>
      <c r="J9" s="13">
        <v>3545.9104756500001</v>
      </c>
      <c r="K9" s="13">
        <v>4472.9171625400004</v>
      </c>
      <c r="L9" s="13">
        <v>4347.5048410299996</v>
      </c>
      <c r="M9" s="13">
        <v>4549.9471198299998</v>
      </c>
      <c r="N9" s="13">
        <v>3103.5065284799998</v>
      </c>
      <c r="O9" s="13">
        <v>2571.0042058399999</v>
      </c>
      <c r="P9" s="8"/>
    </row>
    <row r="10" spans="2:16" ht="15.75" customHeight="1" x14ac:dyDescent="0.2">
      <c r="B10" s="10" t="s">
        <v>3</v>
      </c>
      <c r="C10" s="11">
        <f t="shared" ref="C10:O10" si="1">SUM(C11:C17)</f>
        <v>10504.905129065904</v>
      </c>
      <c r="D10" s="11">
        <f t="shared" si="1"/>
        <v>11098.7726924</v>
      </c>
      <c r="E10" s="11">
        <f t="shared" si="1"/>
        <v>12321.271317499997</v>
      </c>
      <c r="F10" s="11">
        <f t="shared" si="1"/>
        <v>13456.876822</v>
      </c>
      <c r="G10" s="11">
        <f t="shared" si="1"/>
        <v>14631.844502340002</v>
      </c>
      <c r="H10" s="11">
        <f t="shared" si="1"/>
        <v>17178.770731890003</v>
      </c>
      <c r="I10" s="11">
        <f t="shared" si="1"/>
        <v>19811.311630319997</v>
      </c>
      <c r="J10" s="11">
        <f t="shared" si="1"/>
        <v>29998.688156149998</v>
      </c>
      <c r="K10" s="11">
        <f t="shared" si="1"/>
        <v>28496.662997760002</v>
      </c>
      <c r="L10" s="11">
        <f t="shared" si="1"/>
        <v>25413.015716689999</v>
      </c>
      <c r="M10" s="11">
        <f t="shared" si="1"/>
        <v>24180.205352349996</v>
      </c>
      <c r="N10" s="11">
        <f t="shared" si="1"/>
        <v>24843.059807360001</v>
      </c>
      <c r="O10" s="11">
        <f t="shared" si="1"/>
        <v>25646.069338029996</v>
      </c>
      <c r="P10" s="8"/>
    </row>
    <row r="11" spans="2:16" ht="15" customHeight="1" x14ac:dyDescent="0.2">
      <c r="B11" s="12" t="s">
        <v>9</v>
      </c>
      <c r="C11" s="13">
        <v>6445.1856820499997</v>
      </c>
      <c r="D11" s="13">
        <v>7099.0587236899992</v>
      </c>
      <c r="E11" s="13">
        <v>8022.4034105699993</v>
      </c>
      <c r="F11" s="13">
        <v>8847.1537781200004</v>
      </c>
      <c r="G11" s="13">
        <v>9680.0929760400013</v>
      </c>
      <c r="H11" s="13">
        <v>11604.752873490001</v>
      </c>
      <c r="I11" s="13">
        <v>13776.69653587</v>
      </c>
      <c r="J11" s="13">
        <v>17028.772956659999</v>
      </c>
      <c r="K11" s="13">
        <v>18388.386245680002</v>
      </c>
      <c r="L11" s="13">
        <v>17653.715582680001</v>
      </c>
      <c r="M11" s="13">
        <v>17029.436830049999</v>
      </c>
      <c r="N11" s="13">
        <v>17932.275987650002</v>
      </c>
      <c r="O11" s="13">
        <v>18912.731261639998</v>
      </c>
      <c r="P11" s="8"/>
    </row>
    <row r="12" spans="2:16" ht="15" customHeight="1" x14ac:dyDescent="0.2">
      <c r="B12" s="12" t="s">
        <v>12</v>
      </c>
      <c r="C12" s="13">
        <v>3551.7683340200001</v>
      </c>
      <c r="D12" s="13">
        <v>3533.5918559899997</v>
      </c>
      <c r="E12" s="13">
        <v>3661.5632609299996</v>
      </c>
      <c r="F12" s="13">
        <v>3898.06972288</v>
      </c>
      <c r="G12" s="13">
        <v>4105.5275583000002</v>
      </c>
      <c r="H12" s="13">
        <v>4491.2526602600001</v>
      </c>
      <c r="I12" s="13">
        <v>4828.8219510899999</v>
      </c>
      <c r="J12" s="13">
        <v>5090.4135544999999</v>
      </c>
      <c r="K12" s="13">
        <v>5416.4237050800002</v>
      </c>
      <c r="L12" s="13">
        <v>5552.3188679099994</v>
      </c>
      <c r="M12" s="13">
        <v>5177.0409198500001</v>
      </c>
      <c r="N12" s="13">
        <v>5031.0742570399998</v>
      </c>
      <c r="O12" s="13">
        <v>4834.8466493199994</v>
      </c>
      <c r="P12" s="8"/>
    </row>
    <row r="13" spans="2:16" ht="15" customHeight="1" x14ac:dyDescent="0.2">
      <c r="B13" s="12" t="s">
        <v>10</v>
      </c>
      <c r="C13" s="13">
        <v>504.57989099999998</v>
      </c>
      <c r="D13" s="13">
        <v>462.00426972000002</v>
      </c>
      <c r="E13" s="13">
        <v>632.84249</v>
      </c>
      <c r="F13" s="13">
        <v>707.06769499999996</v>
      </c>
      <c r="G13" s="13">
        <v>842.06758300000001</v>
      </c>
      <c r="H13" s="13">
        <v>988.02098100000001</v>
      </c>
      <c r="I13" s="13">
        <v>1021.46528936</v>
      </c>
      <c r="J13" s="13">
        <v>7680.2531079999999</v>
      </c>
      <c r="K13" s="13">
        <v>4473.8117560000001</v>
      </c>
      <c r="L13" s="13">
        <v>1813.4925218599999</v>
      </c>
      <c r="M13" s="13">
        <v>1569.38830145</v>
      </c>
      <c r="N13" s="13">
        <v>1462.6963690299999</v>
      </c>
      <c r="O13" s="13">
        <v>1475.8574760699998</v>
      </c>
      <c r="P13" s="8"/>
    </row>
    <row r="14" spans="2:16" x14ac:dyDescent="0.2">
      <c r="B14" s="12" t="s">
        <v>13</v>
      </c>
      <c r="C14" s="14" t="s">
        <v>4</v>
      </c>
      <c r="D14" s="14" t="s">
        <v>4</v>
      </c>
      <c r="E14" s="14" t="s">
        <v>4</v>
      </c>
      <c r="F14" s="14" t="s">
        <v>4</v>
      </c>
      <c r="G14" s="14" t="s">
        <v>4</v>
      </c>
      <c r="H14" s="13">
        <v>91.053162999999998</v>
      </c>
      <c r="I14" s="13">
        <v>128.74781899999999</v>
      </c>
      <c r="J14" s="13">
        <v>128.473961</v>
      </c>
      <c r="K14" s="13">
        <v>138.29353499999999</v>
      </c>
      <c r="L14" s="13">
        <v>284.77122000000003</v>
      </c>
      <c r="M14" s="13">
        <v>287.44388800000002</v>
      </c>
      <c r="N14" s="13">
        <v>286.03914700000001</v>
      </c>
      <c r="O14" s="13">
        <v>279.31108599999999</v>
      </c>
      <c r="P14" s="5"/>
    </row>
    <row r="15" spans="2:16" ht="15" customHeight="1" x14ac:dyDescent="0.2">
      <c r="B15" s="12" t="s">
        <v>14</v>
      </c>
      <c r="C15" s="14" t="s">
        <v>4</v>
      </c>
      <c r="D15" s="14" t="s">
        <v>4</v>
      </c>
      <c r="E15" s="14" t="s">
        <v>4</v>
      </c>
      <c r="F15" s="14" t="s">
        <v>4</v>
      </c>
      <c r="G15" s="14" t="s">
        <v>4</v>
      </c>
      <c r="H15" s="13">
        <v>2.0079999999999998E-3</v>
      </c>
      <c r="I15" s="13">
        <v>51.104286000000002</v>
      </c>
      <c r="J15" s="13">
        <v>67.311502000000004</v>
      </c>
      <c r="K15" s="13">
        <v>77.206475999999995</v>
      </c>
      <c r="L15" s="13">
        <v>104.61576700000001</v>
      </c>
      <c r="M15" s="13">
        <v>113.10970500000001</v>
      </c>
      <c r="N15" s="13">
        <v>127.836539</v>
      </c>
      <c r="O15" s="13">
        <v>139.916269</v>
      </c>
      <c r="P15" s="5"/>
    </row>
    <row r="16" spans="2:16" ht="15" customHeight="1" x14ac:dyDescent="0.2">
      <c r="B16" s="17" t="s">
        <v>11</v>
      </c>
      <c r="C16" s="13">
        <v>3.3712219999999999</v>
      </c>
      <c r="D16" s="13">
        <v>4.1236810000000004</v>
      </c>
      <c r="E16" s="13">
        <v>4.4660780000000004</v>
      </c>
      <c r="F16" s="13">
        <v>4.5856260000000004</v>
      </c>
      <c r="G16" s="13">
        <v>4.1563850000000002</v>
      </c>
      <c r="H16" s="13">
        <v>3.6948970000000001</v>
      </c>
      <c r="I16" s="13">
        <v>4.4871980000000002</v>
      </c>
      <c r="J16" s="13">
        <v>3.511603</v>
      </c>
      <c r="K16" s="13">
        <v>2.5636290000000002</v>
      </c>
      <c r="L16" s="13">
        <v>4.1528010000000002</v>
      </c>
      <c r="M16" s="13">
        <v>3.8340589999999999</v>
      </c>
      <c r="N16" s="13">
        <v>3.1753870000000002</v>
      </c>
      <c r="O16" s="13">
        <v>3.4508200000000002</v>
      </c>
      <c r="P16" s="8"/>
    </row>
    <row r="17" spans="2:16" ht="15" customHeight="1" x14ac:dyDescent="0.2">
      <c r="B17" s="12" t="s">
        <v>2</v>
      </c>
      <c r="C17" s="14">
        <v>-4.0949999999999996E-9</v>
      </c>
      <c r="D17" s="14">
        <v>-5.8380000000000003E-3</v>
      </c>
      <c r="E17" s="14">
        <v>-3.9220000000000001E-3</v>
      </c>
      <c r="F17" s="14">
        <v>0</v>
      </c>
      <c r="G17" s="14">
        <v>0</v>
      </c>
      <c r="H17" s="13">
        <v>-5.8508599999999994E-3</v>
      </c>
      <c r="I17" s="13">
        <v>-1.1449000000000001E-2</v>
      </c>
      <c r="J17" s="13">
        <v>-4.8529010000000004E-2</v>
      </c>
      <c r="K17" s="13">
        <v>-2.2349000000000001E-2</v>
      </c>
      <c r="L17" s="13">
        <v>-5.1043760000000001E-2</v>
      </c>
      <c r="M17" s="13">
        <v>-4.8350999999999998E-2</v>
      </c>
      <c r="N17" s="13">
        <v>-3.7879360000000001E-2</v>
      </c>
      <c r="O17" s="13">
        <v>-4.4223999999999999E-2</v>
      </c>
      <c r="P17" s="5"/>
    </row>
    <row r="18" spans="2:16" ht="15.75" customHeight="1" x14ac:dyDescent="0.2">
      <c r="B18" s="19" t="s">
        <v>5</v>
      </c>
      <c r="C18" s="26">
        <f t="shared" ref="C18:O18" si="2">C5+C10</f>
        <v>191826.64696882589</v>
      </c>
      <c r="D18" s="26">
        <f t="shared" si="2"/>
        <v>191863.22693902001</v>
      </c>
      <c r="E18" s="26">
        <f t="shared" si="2"/>
        <v>198607.94145857001</v>
      </c>
      <c r="F18" s="26">
        <f t="shared" si="2"/>
        <v>208414.80921252997</v>
      </c>
      <c r="G18" s="26">
        <f t="shared" si="2"/>
        <v>219994.90965491999</v>
      </c>
      <c r="H18" s="26">
        <f t="shared" si="2"/>
        <v>230209.97621219</v>
      </c>
      <c r="I18" s="26">
        <f t="shared" si="2"/>
        <v>248966.89272893997</v>
      </c>
      <c r="J18" s="26">
        <f t="shared" si="2"/>
        <v>277461.19849813997</v>
      </c>
      <c r="K18" s="26">
        <f t="shared" si="2"/>
        <v>289858.65985743003</v>
      </c>
      <c r="L18" s="26">
        <f t="shared" si="2"/>
        <v>304702.39118942997</v>
      </c>
      <c r="M18" s="26">
        <f t="shared" si="2"/>
        <v>358792.92585022002</v>
      </c>
      <c r="N18" s="26">
        <f t="shared" si="2"/>
        <v>373726.30859446997</v>
      </c>
      <c r="O18" s="26">
        <f t="shared" si="2"/>
        <v>375749.99214930006</v>
      </c>
    </row>
    <row r="19" spans="2:16" ht="15" customHeight="1" x14ac:dyDescent="0.2">
      <c r="B19" s="23" t="s">
        <v>16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</row>
    <row r="20" spans="2:16" ht="15.75" customHeight="1" x14ac:dyDescent="0.2">
      <c r="H20" s="18"/>
    </row>
    <row r="21" spans="2:16" ht="15.75" customHeight="1" x14ac:dyDescent="0.2">
      <c r="H21" s="18"/>
    </row>
    <row r="22" spans="2:16" ht="15.75" customHeight="1" x14ac:dyDescent="0.2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2:16" ht="15.75" customHeight="1" x14ac:dyDescent="0.2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</row>
    <row r="24" spans="2:16" ht="15.75" customHeight="1" x14ac:dyDescent="0.2"/>
    <row r="25" spans="2:16" ht="15.75" customHeight="1" x14ac:dyDescent="0.2"/>
    <row r="26" spans="2:16" ht="15.75" customHeight="1" x14ac:dyDescent="0.2"/>
    <row r="27" spans="2:16" ht="15.75" customHeight="1" x14ac:dyDescent="0.2"/>
    <row r="28" spans="2:16" ht="15.75" customHeight="1" x14ac:dyDescent="0.2"/>
    <row r="29" spans="2:16" ht="15.75" customHeight="1" x14ac:dyDescent="0.2"/>
    <row r="30" spans="2:16" ht="15.75" customHeight="1" x14ac:dyDescent="0.2"/>
    <row r="31" spans="2:16" ht="15.75" customHeight="1" x14ac:dyDescent="0.2"/>
    <row r="32" spans="2:16" ht="15.75" customHeight="1" x14ac:dyDescent="0.2"/>
    <row r="33" spans="2:2" ht="15.75" customHeight="1" x14ac:dyDescent="0.2"/>
    <row r="34" spans="2:2" ht="15.75" customHeight="1" x14ac:dyDescent="0.2"/>
    <row r="35" spans="2:2" ht="15.75" customHeight="1" x14ac:dyDescent="0.2"/>
    <row r="36" spans="2:2" ht="15.75" customHeight="1" x14ac:dyDescent="0.2"/>
    <row r="37" spans="2:2" ht="15.75" customHeight="1" x14ac:dyDescent="0.2"/>
    <row r="38" spans="2:2" ht="15.75" customHeight="1" x14ac:dyDescent="0.2"/>
    <row r="39" spans="2:2" ht="15.75" customHeight="1" x14ac:dyDescent="0.2"/>
    <row r="40" spans="2:2" ht="15.75" customHeight="1" x14ac:dyDescent="0.2"/>
    <row r="41" spans="2:2" ht="15.75" customHeight="1" x14ac:dyDescent="0.2"/>
    <row r="42" spans="2:2" ht="15.75" customHeight="1" x14ac:dyDescent="0.2"/>
    <row r="43" spans="2:2" ht="15.75" customHeight="1" x14ac:dyDescent="0.2">
      <c r="B43" s="1"/>
    </row>
  </sheetData>
  <pageMargins left="0.70866141732283472" right="0.70866141732283472" top="1.2598425196850394" bottom="0.11811023622047245" header="0.31496062992125984" footer="0.31496062992125984"/>
  <pageSetup paperSize="9" scale="76" fitToHeight="0" orientation="landscape" r:id="rId1"/>
  <headerFooter differentFirst="1">
    <oddHeader>&amp;L&amp;G</oddHeader>
    <firstHeader>&amp;L&amp;G</first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9"/>
  <sheetViews>
    <sheetView showGridLines="0" zoomScaleNormal="100" zoomScaleSheetLayoutView="100" workbookViewId="0"/>
  </sheetViews>
  <sheetFormatPr defaultRowHeight="15" x14ac:dyDescent="0.2"/>
  <cols>
    <col min="1" max="1" width="2.5" style="3" customWidth="1"/>
    <col min="2" max="2" width="38.75" style="3" customWidth="1"/>
    <col min="3" max="15" width="9.375" style="3" customWidth="1"/>
    <col min="16" max="16384" width="9" style="3"/>
  </cols>
  <sheetData>
    <row r="2" spans="2:15" x14ac:dyDescent="0.2">
      <c r="B2" s="1" t="str">
        <f>+#REF!</f>
        <v>Výdaje na sociální zabezpečení - leden až červen</v>
      </c>
    </row>
    <row r="3" spans="2:15" s="4" customFormat="1" ht="15" customHeight="1" x14ac:dyDescent="0.2">
      <c r="B3" s="3"/>
      <c r="C3" s="3"/>
      <c r="D3" s="15"/>
      <c r="E3" s="3"/>
      <c r="F3" s="3"/>
      <c r="G3" s="3"/>
      <c r="H3" s="3"/>
      <c r="I3" s="3"/>
      <c r="J3" s="3"/>
      <c r="L3" s="2" t="s">
        <v>0</v>
      </c>
      <c r="M3" s="3"/>
      <c r="N3" s="3"/>
      <c r="O3" s="3"/>
    </row>
    <row r="4" spans="2:15" s="6" customFormat="1" ht="15.75" customHeight="1" x14ac:dyDescent="0.2">
      <c r="B4" s="16"/>
      <c r="C4" s="9">
        <v>2003</v>
      </c>
      <c r="D4" s="9">
        <v>2004</v>
      </c>
      <c r="E4" s="9">
        <v>2005</v>
      </c>
      <c r="F4" s="9">
        <v>2006</v>
      </c>
      <c r="G4" s="9">
        <v>2007</v>
      </c>
      <c r="H4" s="9">
        <v>2008</v>
      </c>
      <c r="I4" s="9">
        <v>2009</v>
      </c>
      <c r="J4" s="9">
        <v>2010</v>
      </c>
      <c r="K4" s="9">
        <v>2011</v>
      </c>
      <c r="L4" s="9">
        <v>2012</v>
      </c>
      <c r="M4" s="4"/>
      <c r="N4" s="4"/>
      <c r="O4" s="4"/>
    </row>
    <row r="5" spans="2:15" ht="15.75" customHeight="1" x14ac:dyDescent="0.2">
      <c r="B5" s="10" t="s">
        <v>1</v>
      </c>
      <c r="C5" s="11">
        <f>SUM(C6:C9)</f>
        <v>109943.68208671</v>
      </c>
      <c r="D5" s="11">
        <f t="shared" ref="D5:K5" si="0">SUM(D6:D9)</f>
        <v>115044.75786180001</v>
      </c>
      <c r="E5" s="11">
        <f t="shared" si="0"/>
        <v>125388.75322802</v>
      </c>
      <c r="F5" s="11">
        <f t="shared" si="0"/>
        <v>136623.24829104001</v>
      </c>
      <c r="G5" s="11">
        <f t="shared" si="0"/>
        <v>141974.36863100002</v>
      </c>
      <c r="H5" s="11">
        <f t="shared" si="0"/>
        <v>147749.38910398001</v>
      </c>
      <c r="I5" s="11">
        <f t="shared" si="0"/>
        <v>163337.83236117</v>
      </c>
      <c r="J5" s="11">
        <f t="shared" si="0"/>
        <v>169092.89710868997</v>
      </c>
      <c r="K5" s="11">
        <f t="shared" si="0"/>
        <v>180404.28391473001</v>
      </c>
      <c r="L5" s="11">
        <f>SUM(L6:L9)</f>
        <v>186240.73645789002</v>
      </c>
      <c r="M5" s="6"/>
      <c r="N5" s="6"/>
      <c r="O5" s="6"/>
    </row>
    <row r="6" spans="2:15" ht="15" customHeight="1" x14ac:dyDescent="0.2">
      <c r="B6" s="12" t="s">
        <v>6</v>
      </c>
      <c r="C6" s="13">
        <v>75750.343312600002</v>
      </c>
      <c r="D6" s="13">
        <v>77564.672062910002</v>
      </c>
      <c r="E6" s="13">
        <v>85293.005608399995</v>
      </c>
      <c r="F6" s="13">
        <v>94026.380597990006</v>
      </c>
      <c r="G6" s="13">
        <v>96918.757786610004</v>
      </c>
      <c r="H6" s="13">
        <v>103751.70932489001</v>
      </c>
      <c r="I6" s="13">
        <v>117426.48156361</v>
      </c>
      <c r="J6" s="25">
        <v>129226.95793006</v>
      </c>
      <c r="K6" s="13">
        <v>139374.03450345999</v>
      </c>
      <c r="L6" s="13">
        <v>146459.58230628</v>
      </c>
    </row>
    <row r="7" spans="2:15" ht="15" customHeight="1" x14ac:dyDescent="0.2">
      <c r="B7" s="12" t="s">
        <v>7</v>
      </c>
      <c r="C7" s="13">
        <v>19709.360301730001</v>
      </c>
      <c r="D7" s="13">
        <v>20203.092400940004</v>
      </c>
      <c r="E7" s="13">
        <v>22112.380441919999</v>
      </c>
      <c r="F7" s="13">
        <v>24536.87727035</v>
      </c>
      <c r="G7" s="13">
        <v>26255.103552770001</v>
      </c>
      <c r="H7" s="13">
        <v>27597.601563919998</v>
      </c>
      <c r="I7" s="13">
        <v>30202.560324170001</v>
      </c>
      <c r="J7" s="25">
        <v>23302.114887939999</v>
      </c>
      <c r="K7" s="13">
        <v>23962.79287216</v>
      </c>
      <c r="L7" s="13">
        <v>22809.127474019999</v>
      </c>
    </row>
    <row r="8" spans="2:15" ht="15" customHeight="1" x14ac:dyDescent="0.2">
      <c r="B8" s="12" t="s">
        <v>8</v>
      </c>
      <c r="C8" s="13">
        <v>10403.52080903</v>
      </c>
      <c r="D8" s="13">
        <v>10311.653091959999</v>
      </c>
      <c r="E8" s="13">
        <v>10903.443380000001</v>
      </c>
      <c r="F8" s="13">
        <v>11782.594654160001</v>
      </c>
      <c r="G8" s="13">
        <v>12434.111637109998</v>
      </c>
      <c r="H8" s="13">
        <v>12724.418463760001</v>
      </c>
      <c r="I8" s="13">
        <v>13427.006712669998</v>
      </c>
      <c r="J8" s="25">
        <v>12945.440352310001</v>
      </c>
      <c r="K8" s="13">
        <v>13523.737123409999</v>
      </c>
      <c r="L8" s="13">
        <v>13549.67498647</v>
      </c>
    </row>
    <row r="9" spans="2:15" ht="15" customHeight="1" x14ac:dyDescent="0.2">
      <c r="B9" s="12" t="s">
        <v>2</v>
      </c>
      <c r="C9" s="13">
        <v>4080.4576633500001</v>
      </c>
      <c r="D9" s="13">
        <v>6965.3403059900002</v>
      </c>
      <c r="E9" s="13">
        <v>7079.9237977000003</v>
      </c>
      <c r="F9" s="13">
        <v>6277.3957685400001</v>
      </c>
      <c r="G9" s="13">
        <v>6366.39565451</v>
      </c>
      <c r="H9" s="13">
        <v>3675.6597514099999</v>
      </c>
      <c r="I9" s="13">
        <v>2281.7837607199999</v>
      </c>
      <c r="J9" s="25">
        <v>3618.38393838</v>
      </c>
      <c r="K9" s="13">
        <v>3543.7194156999999</v>
      </c>
      <c r="L9" s="13">
        <v>3422.3516911199999</v>
      </c>
    </row>
    <row r="10" spans="2:15" ht="15.75" customHeight="1" x14ac:dyDescent="0.2">
      <c r="B10" s="10" t="s">
        <v>3</v>
      </c>
      <c r="C10" s="11">
        <f t="shared" ref="C10:L10" si="1">SUM(C11:C17)</f>
        <v>18830.708116000002</v>
      </c>
      <c r="D10" s="11">
        <f t="shared" si="1"/>
        <v>15977.987018</v>
      </c>
      <c r="E10" s="11">
        <f t="shared" si="1"/>
        <v>17413.590463999997</v>
      </c>
      <c r="F10" s="11">
        <f t="shared" si="1"/>
        <v>17833.396798999998</v>
      </c>
      <c r="G10" s="11">
        <f t="shared" si="1"/>
        <v>18297.452182000001</v>
      </c>
      <c r="H10" s="11">
        <f t="shared" si="1"/>
        <v>16639.922485000003</v>
      </c>
      <c r="I10" s="11">
        <f t="shared" si="1"/>
        <v>13995.962542139998</v>
      </c>
      <c r="J10" s="11">
        <f t="shared" si="1"/>
        <v>11464.898653779999</v>
      </c>
      <c r="K10" s="11">
        <f t="shared" si="1"/>
        <v>11655.734558759999</v>
      </c>
      <c r="L10" s="11">
        <f t="shared" si="1"/>
        <v>10130.731415049999</v>
      </c>
    </row>
    <row r="11" spans="2:15" ht="15" customHeight="1" x14ac:dyDescent="0.2">
      <c r="B11" s="12" t="s">
        <v>9</v>
      </c>
      <c r="C11" s="13">
        <v>16438.276140000002</v>
      </c>
      <c r="D11" s="13">
        <v>13631.019824999999</v>
      </c>
      <c r="E11" s="13">
        <v>14733.663398999999</v>
      </c>
      <c r="F11" s="13">
        <v>14981.836739</v>
      </c>
      <c r="G11" s="13">
        <v>14984.362417</v>
      </c>
      <c r="H11" s="13">
        <v>13067.501752</v>
      </c>
      <c r="I11" s="13">
        <v>10281.797316139999</v>
      </c>
      <c r="J11" s="13">
        <v>8233.9331569999995</v>
      </c>
      <c r="K11" s="13">
        <v>7579.8220235400004</v>
      </c>
      <c r="L11" s="13">
        <v>6208.7213491499997</v>
      </c>
    </row>
    <row r="12" spans="2:15" ht="15" customHeight="1" x14ac:dyDescent="0.2">
      <c r="B12" s="12" t="s">
        <v>12</v>
      </c>
      <c r="C12" s="13">
        <v>1790.684716</v>
      </c>
      <c r="D12" s="13">
        <v>1945.212501</v>
      </c>
      <c r="E12" s="13">
        <v>2167.8032170000001</v>
      </c>
      <c r="F12" s="13">
        <v>2365.078786</v>
      </c>
      <c r="G12" s="13">
        <v>2782.199803</v>
      </c>
      <c r="H12" s="13">
        <v>3089.6835369999999</v>
      </c>
      <c r="I12" s="13">
        <v>3268.0586750000002</v>
      </c>
      <c r="J12" s="13">
        <v>3007.5557170000002</v>
      </c>
      <c r="K12" s="13">
        <v>3686.8211782199996</v>
      </c>
      <c r="L12" s="13">
        <v>3511.2142629</v>
      </c>
    </row>
    <row r="13" spans="2:15" ht="15" customHeight="1" x14ac:dyDescent="0.2">
      <c r="B13" s="12" t="s">
        <v>15</v>
      </c>
      <c r="C13" s="13">
        <v>611.69196099999999</v>
      </c>
      <c r="D13" s="13">
        <v>430.06334800000002</v>
      </c>
      <c r="E13" s="13">
        <v>509.69435900000002</v>
      </c>
      <c r="F13" s="13">
        <v>484.29430300000001</v>
      </c>
      <c r="G13" s="13">
        <v>528.68206899999996</v>
      </c>
      <c r="H13" s="13">
        <v>480.47991000000002</v>
      </c>
      <c r="I13" s="13">
        <v>441.72815800000001</v>
      </c>
      <c r="J13" s="13">
        <v>221.93617800000001</v>
      </c>
      <c r="K13" s="13">
        <v>386.45730400000002</v>
      </c>
      <c r="L13" s="13">
        <v>407.56021399999997</v>
      </c>
    </row>
    <row r="14" spans="2:15" ht="15" customHeight="1" x14ac:dyDescent="0.2">
      <c r="B14" s="12" t="s">
        <v>13</v>
      </c>
      <c r="C14" s="14" t="s">
        <v>4</v>
      </c>
      <c r="D14" s="14" t="s">
        <v>4</v>
      </c>
      <c r="E14" s="14" t="s">
        <v>4</v>
      </c>
      <c r="F14" s="14" t="s">
        <v>4</v>
      </c>
      <c r="G14" s="14" t="s">
        <v>4</v>
      </c>
      <c r="H14" s="14" t="s">
        <v>4</v>
      </c>
      <c r="I14" s="14" t="s">
        <v>4</v>
      </c>
      <c r="J14" s="14" t="s">
        <v>4</v>
      </c>
      <c r="K14" s="14" t="s">
        <v>4</v>
      </c>
      <c r="L14" s="14" t="s">
        <v>4</v>
      </c>
    </row>
    <row r="15" spans="2:15" ht="15" customHeight="1" x14ac:dyDescent="0.2">
      <c r="B15" s="12" t="s">
        <v>14</v>
      </c>
      <c r="C15" s="14" t="s">
        <v>4</v>
      </c>
      <c r="D15" s="14" t="s">
        <v>4</v>
      </c>
      <c r="E15" s="14" t="s">
        <v>4</v>
      </c>
      <c r="F15" s="14" t="s">
        <v>4</v>
      </c>
      <c r="G15" s="14" t="s">
        <v>4</v>
      </c>
      <c r="H15" s="14" t="s">
        <v>4</v>
      </c>
      <c r="I15" s="14" t="s">
        <v>4</v>
      </c>
      <c r="J15" s="14" t="s">
        <v>4</v>
      </c>
      <c r="K15" s="14" t="s">
        <v>4</v>
      </c>
      <c r="L15" s="14" t="s">
        <v>4</v>
      </c>
    </row>
    <row r="16" spans="2:15" ht="15" customHeight="1" x14ac:dyDescent="0.2">
      <c r="B16" s="17" t="s">
        <v>11</v>
      </c>
      <c r="C16" s="13">
        <v>2.900204</v>
      </c>
      <c r="D16" s="13">
        <v>3.032969</v>
      </c>
      <c r="E16" s="13">
        <v>2.3771710000000001</v>
      </c>
      <c r="F16" s="13">
        <v>1.9649730000000001</v>
      </c>
      <c r="G16" s="13">
        <v>2.0461689999999999</v>
      </c>
      <c r="H16" s="13">
        <v>2.2572860000000001</v>
      </c>
      <c r="I16" s="13">
        <v>2.7435450000000001</v>
      </c>
      <c r="J16" s="13">
        <v>1.4840789999999999</v>
      </c>
      <c r="K16" s="13">
        <v>2.6479720000000002</v>
      </c>
      <c r="L16" s="13">
        <v>3.23489</v>
      </c>
    </row>
    <row r="17" spans="2:15" ht="15" customHeight="1" x14ac:dyDescent="0.2">
      <c r="B17" s="12" t="s">
        <v>2</v>
      </c>
      <c r="C17" s="14">
        <v>-12.844905000000001</v>
      </c>
      <c r="D17" s="14">
        <v>-31.341625000000001</v>
      </c>
      <c r="E17" s="14">
        <v>5.2318000000000003E-2</v>
      </c>
      <c r="F17" s="14">
        <v>0.221998</v>
      </c>
      <c r="G17" s="14">
        <v>0.16172400000000001</v>
      </c>
      <c r="H17" s="14">
        <v>0</v>
      </c>
      <c r="I17" s="13">
        <v>1.6348480000000001</v>
      </c>
      <c r="J17" s="13">
        <v>-1.0477219999999999E-2</v>
      </c>
      <c r="K17" s="13">
        <v>-1.3919000000000001E-2</v>
      </c>
      <c r="L17" s="14">
        <v>6.9899999999999997E-4</v>
      </c>
    </row>
    <row r="18" spans="2:15" ht="15.75" customHeight="1" x14ac:dyDescent="0.2">
      <c r="B18" s="19" t="s">
        <v>5</v>
      </c>
      <c r="C18" s="26">
        <f>C5+C10</f>
        <v>128774.39020271</v>
      </c>
      <c r="D18" s="26">
        <f t="shared" ref="D18:L18" si="2">D5+D10</f>
        <v>131022.74487980001</v>
      </c>
      <c r="E18" s="26">
        <f t="shared" si="2"/>
        <v>142802.34369201999</v>
      </c>
      <c r="F18" s="26">
        <f t="shared" si="2"/>
        <v>154456.64509004002</v>
      </c>
      <c r="G18" s="26">
        <f t="shared" si="2"/>
        <v>160271.82081300003</v>
      </c>
      <c r="H18" s="26">
        <f t="shared" si="2"/>
        <v>164389.31158898002</v>
      </c>
      <c r="I18" s="26">
        <f t="shared" si="2"/>
        <v>177333.79490331002</v>
      </c>
      <c r="J18" s="26">
        <f t="shared" si="2"/>
        <v>180557.79576246996</v>
      </c>
      <c r="K18" s="26">
        <f t="shared" si="2"/>
        <v>192060.01847349002</v>
      </c>
      <c r="L18" s="26">
        <f t="shared" si="2"/>
        <v>196371.46787294</v>
      </c>
      <c r="M18" s="20"/>
      <c r="N18" s="20"/>
      <c r="O18" s="20"/>
    </row>
    <row r="19" spans="2:15" ht="15" customHeight="1" x14ac:dyDescent="0.2">
      <c r="B19" s="23" t="s">
        <v>16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</row>
  </sheetData>
  <pageMargins left="0.70866141732283472" right="0.70866141732283472" top="1.2598425196850394" bottom="0.11811023622047245" header="0.31496062992125984" footer="0.31496062992125984"/>
  <pageSetup paperSize="9" scale="76" fitToHeight="0" orientation="landscape" r:id="rId1"/>
  <headerFooter differentFirst="1">
    <oddHeader>&amp;L&amp;G</oddHeader>
    <firstHeader>&amp;L&amp;G</first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Výdaje leden - červen</vt:lpstr>
      <vt:lpstr>Starší údaje</vt:lpstr>
      <vt:lpstr>'Starší údaje'!Oblast_tisku</vt:lpstr>
      <vt:lpstr>'Výdaje leden - červen'!Oblast_tisku</vt:lpstr>
    </vt:vector>
  </TitlesOfParts>
  <Company>ČSSZ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Jansa Michal (ČSSZ 61)</dc:creator>
  <cp:lastModifiedBy>Jansa Michal (ČSSZ 61)</cp:lastModifiedBy>
  <cp:lastPrinted>2026-01-21T10:25:54Z</cp:lastPrinted>
  <dcterms:created xsi:type="dcterms:W3CDTF">2025-05-19T09:52:11Z</dcterms:created>
  <dcterms:modified xsi:type="dcterms:W3CDTF">2026-01-21T11:13:07Z</dcterms:modified>
</cp:coreProperties>
</file>